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úde\Orçamento 2016\"/>
    </mc:Choice>
  </mc:AlternateContent>
  <bookViews>
    <workbookView xWindow="-15" yWindow="-15" windowWidth="10920" windowHeight="10095"/>
  </bookViews>
  <sheets>
    <sheet name="Saúde" sheetId="1" r:id="rId1"/>
  </sheets>
  <calcPr calcId="152511"/>
</workbook>
</file>

<file path=xl/calcChain.xml><?xml version="1.0" encoding="utf-8"?>
<calcChain xmlns="http://schemas.openxmlformats.org/spreadsheetml/2006/main">
  <c r="H25" i="1" l="1"/>
  <c r="H29" i="1"/>
  <c r="H31" i="1"/>
  <c r="H28" i="1"/>
  <c r="H17" i="1"/>
  <c r="H15" i="1"/>
  <c r="H11" i="1"/>
  <c r="H16" i="1"/>
  <c r="H8" i="1"/>
  <c r="H6" i="1"/>
  <c r="H10" i="1"/>
  <c r="H18" i="1"/>
  <c r="H26" i="1"/>
  <c r="H22" i="1"/>
  <c r="H9" i="1"/>
  <c r="H13" i="1"/>
  <c r="H20" i="1"/>
  <c r="H24" i="1"/>
  <c r="H23" i="1"/>
  <c r="H27" i="1"/>
  <c r="H7" i="1"/>
  <c r="H21" i="1"/>
  <c r="H12" i="1"/>
  <c r="H14" i="1"/>
  <c r="H19" i="1"/>
  <c r="H30" i="1"/>
  <c r="G25" i="1"/>
  <c r="G29" i="1"/>
  <c r="G31" i="1"/>
  <c r="G28" i="1"/>
  <c r="G17" i="1"/>
  <c r="G15" i="1"/>
  <c r="G11" i="1"/>
  <c r="G16" i="1"/>
  <c r="G8" i="1"/>
  <c r="G6" i="1"/>
  <c r="G10" i="1"/>
  <c r="G18" i="1"/>
  <c r="G26" i="1"/>
  <c r="G22" i="1"/>
  <c r="G9" i="1"/>
  <c r="G13" i="1"/>
  <c r="G20" i="1"/>
  <c r="G23" i="1"/>
  <c r="G27" i="1"/>
  <c r="G7" i="1"/>
  <c r="G21" i="1"/>
  <c r="G12" i="1"/>
  <c r="G14" i="1"/>
  <c r="G19" i="1"/>
  <c r="G30" i="1"/>
  <c r="E25" i="1"/>
  <c r="E29" i="1"/>
  <c r="E31" i="1"/>
  <c r="E28" i="1"/>
  <c r="E17" i="1"/>
  <c r="E15" i="1"/>
  <c r="E11" i="1"/>
  <c r="E16" i="1"/>
  <c r="E8" i="1"/>
  <c r="E6" i="1"/>
  <c r="E10" i="1"/>
  <c r="E18" i="1"/>
  <c r="E26" i="1"/>
  <c r="E22" i="1"/>
  <c r="E9" i="1"/>
  <c r="E13" i="1"/>
  <c r="E20" i="1"/>
  <c r="E23" i="1"/>
  <c r="E27" i="1"/>
  <c r="E7" i="1"/>
  <c r="E21" i="1"/>
  <c r="E12" i="1"/>
  <c r="E14" i="1"/>
  <c r="E19" i="1"/>
  <c r="E30" i="1"/>
  <c r="B32" i="1"/>
  <c r="F32" i="1"/>
  <c r="D32" i="1"/>
  <c r="C32" i="1"/>
  <c r="E32" i="1" l="1"/>
  <c r="H32" i="1"/>
  <c r="G32" i="1"/>
</calcChain>
</file>

<file path=xl/sharedStrings.xml><?xml version="1.0" encoding="utf-8"?>
<sst xmlns="http://schemas.openxmlformats.org/spreadsheetml/2006/main" count="38" uniqueCount="38">
  <si>
    <t>https://siconfi.tesouro.gov.br/siconfi/pages/public/consulta_finbra/finbra_list.jsf</t>
  </si>
  <si>
    <t>Fonte: Secretaria do Tesouro Nacional</t>
  </si>
  <si>
    <t>População - 2015</t>
  </si>
  <si>
    <t>% Cresc  14 x 13</t>
  </si>
  <si>
    <t>% Cresc  15 x 14</t>
  </si>
  <si>
    <t>Desp Per Cap</t>
  </si>
  <si>
    <t>Rio Branco - AC</t>
  </si>
  <si>
    <t>Maceió - AL</t>
  </si>
  <si>
    <t>Manaus - AM</t>
  </si>
  <si>
    <t>Macapá - AP</t>
  </si>
  <si>
    <t>Salvador - BA</t>
  </si>
  <si>
    <t>Fortaleza - CE</t>
  </si>
  <si>
    <t>Vitória - ES</t>
  </si>
  <si>
    <t>Goiânia - GO</t>
  </si>
  <si>
    <t>São Luís - MA</t>
  </si>
  <si>
    <t>Belo Horizonte - MG</t>
  </si>
  <si>
    <t>Campo Grande - MS</t>
  </si>
  <si>
    <t>Cuiabá - MT</t>
  </si>
  <si>
    <t>Belém - PA</t>
  </si>
  <si>
    <t>João Pessoa - PB</t>
  </si>
  <si>
    <t>Recife - PE</t>
  </si>
  <si>
    <t>Teresina - PI</t>
  </si>
  <si>
    <t>Curitiba - PR</t>
  </si>
  <si>
    <t>Rio de Janeiro - RJ</t>
  </si>
  <si>
    <t>Natal - RN</t>
  </si>
  <si>
    <t>Porto Velho - RO</t>
  </si>
  <si>
    <t>Boa Vista - RR</t>
  </si>
  <si>
    <t>Porto Alegre - RS</t>
  </si>
  <si>
    <t>Florianópolis - SC</t>
  </si>
  <si>
    <t>Aracaju - SE</t>
  </si>
  <si>
    <t>São Paulo - SP</t>
  </si>
  <si>
    <t>Palmas - TO</t>
  </si>
  <si>
    <t>Clas</t>
  </si>
  <si>
    <t>Cidade</t>
  </si>
  <si>
    <t>Total</t>
  </si>
  <si>
    <t>Conselho Municipal de Saúde de Palmas Tocantins</t>
  </si>
  <si>
    <t>Execução Orçamentária por Estados - Capitais</t>
  </si>
  <si>
    <t>Total das Despesas em Saúde Por Função - Pagas Exercícios 2013 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</si>
</sst>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18" fillId="0" borderId="13" xfId="0" applyFont="1" applyBorder="1" applyAlignment="1">
      <alignment vertical="center"/>
    </xf>
    <xf numFmtId="164" fontId="18" fillId="0" borderId="14" xfId="1" applyNumberFormat="1" applyFont="1" applyBorder="1" applyAlignment="1">
      <alignment vertical="center"/>
    </xf>
    <xf numFmtId="43" fontId="18" fillId="0" borderId="14" xfId="1" applyFont="1" applyBorder="1" applyAlignment="1">
      <alignment vertical="center"/>
    </xf>
    <xf numFmtId="10" fontId="18" fillId="0" borderId="14" xfId="2" applyNumberFormat="1" applyFont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164" fontId="19" fillId="33" borderId="17" xfId="1" applyNumberFormat="1" applyFont="1" applyFill="1" applyBorder="1" applyAlignment="1">
      <alignment vertical="center"/>
    </xf>
    <xf numFmtId="43" fontId="19" fillId="33" borderId="17" xfId="1" applyFont="1" applyFill="1" applyBorder="1" applyAlignment="1">
      <alignment vertical="center"/>
    </xf>
    <xf numFmtId="10" fontId="19" fillId="33" borderId="17" xfId="2" applyNumberFormat="1" applyFont="1" applyFill="1" applyBorder="1" applyAlignment="1">
      <alignment vertical="center"/>
    </xf>
    <xf numFmtId="0" fontId="19" fillId="33" borderId="18" xfId="0" applyFont="1" applyFill="1" applyBorder="1" applyAlignment="1">
      <alignment vertical="center"/>
    </xf>
    <xf numFmtId="0" fontId="19" fillId="34" borderId="13" xfId="0" applyFont="1" applyFill="1" applyBorder="1" applyAlignment="1">
      <alignment vertical="center"/>
    </xf>
    <xf numFmtId="164" fontId="19" fillId="34" borderId="14" xfId="1" applyNumberFormat="1" applyFont="1" applyFill="1" applyBorder="1" applyAlignment="1">
      <alignment vertical="center"/>
    </xf>
    <xf numFmtId="43" fontId="19" fillId="34" borderId="14" xfId="1" applyFont="1" applyFill="1" applyBorder="1" applyAlignment="1">
      <alignment vertical="center"/>
    </xf>
    <xf numFmtId="10" fontId="19" fillId="34" borderId="14" xfId="2" applyNumberFormat="1" applyFont="1" applyFill="1" applyBorder="1" applyAlignment="1">
      <alignment vertical="center"/>
    </xf>
    <xf numFmtId="165" fontId="18" fillId="0" borderId="15" xfId="0" applyNumberFormat="1" applyFont="1" applyBorder="1" applyAlignment="1">
      <alignment horizontal="center" vertical="center"/>
    </xf>
    <xf numFmtId="165" fontId="19" fillId="34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I1"/>
    </sheetView>
  </sheetViews>
  <sheetFormatPr defaultRowHeight="15" x14ac:dyDescent="0.25"/>
  <cols>
    <col min="1" max="1" width="25" customWidth="1"/>
    <col min="2" max="2" width="16.625" bestFit="1" customWidth="1"/>
    <col min="3" max="3" width="20.625" style="2" customWidth="1"/>
    <col min="4" max="4" width="18" bestFit="1" customWidth="1"/>
    <col min="5" max="5" width="15.625" bestFit="1" customWidth="1"/>
    <col min="6" max="6" width="18" bestFit="1" customWidth="1"/>
    <col min="7" max="7" width="15.625" bestFit="1" customWidth="1"/>
    <col min="8" max="8" width="12.625" bestFit="1" customWidth="1"/>
  </cols>
  <sheetData>
    <row r="1" spans="1:9" ht="15.75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21" t="s">
        <v>36</v>
      </c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s="1" customFormat="1" x14ac:dyDescent="0.25">
      <c r="A5" s="7" t="s">
        <v>33</v>
      </c>
      <c r="B5" s="8" t="s">
        <v>2</v>
      </c>
      <c r="C5" s="8">
        <v>2013</v>
      </c>
      <c r="D5" s="8">
        <v>2014</v>
      </c>
      <c r="E5" s="8" t="s">
        <v>3</v>
      </c>
      <c r="F5" s="8">
        <v>2015</v>
      </c>
      <c r="G5" s="8" t="s">
        <v>4</v>
      </c>
      <c r="H5" s="8" t="s">
        <v>5</v>
      </c>
      <c r="I5" s="9" t="s">
        <v>32</v>
      </c>
    </row>
    <row r="6" spans="1:9" x14ac:dyDescent="0.25">
      <c r="A6" s="3" t="s">
        <v>16</v>
      </c>
      <c r="B6" s="4">
        <v>843120</v>
      </c>
      <c r="C6" s="5">
        <v>765087330.40999997</v>
      </c>
      <c r="D6" s="5">
        <v>870719276.03999996</v>
      </c>
      <c r="E6" s="6">
        <f t="shared" ref="E6:E23" si="0">D6/C6-1</f>
        <v>0.13806521351411383</v>
      </c>
      <c r="F6" s="5">
        <v>977992993.09000003</v>
      </c>
      <c r="G6" s="6">
        <f t="shared" ref="G6:G23" si="1">F6/D6-1</f>
        <v>0.1232012658980941</v>
      </c>
      <c r="H6" s="5">
        <f t="shared" ref="H6:H31" si="2">F6/B6</f>
        <v>1159.9689167496917</v>
      </c>
      <c r="I6" s="19">
        <v>1</v>
      </c>
    </row>
    <row r="7" spans="1:9" x14ac:dyDescent="0.25">
      <c r="A7" s="3" t="s">
        <v>27</v>
      </c>
      <c r="B7" s="4">
        <v>1472482</v>
      </c>
      <c r="C7" s="5">
        <v>1227178467.51</v>
      </c>
      <c r="D7" s="5">
        <v>1411514676.6900001</v>
      </c>
      <c r="E7" s="6">
        <f t="shared" si="0"/>
        <v>0.15021141102159863</v>
      </c>
      <c r="F7" s="5">
        <v>1422840724.6199999</v>
      </c>
      <c r="G7" s="6">
        <f t="shared" si="1"/>
        <v>8.0240383731322584E-3</v>
      </c>
      <c r="H7" s="5">
        <f t="shared" si="2"/>
        <v>966.28734654820903</v>
      </c>
      <c r="I7" s="19">
        <v>2</v>
      </c>
    </row>
    <row r="8" spans="1:9" x14ac:dyDescent="0.25">
      <c r="A8" s="3" t="s">
        <v>15</v>
      </c>
      <c r="B8" s="4">
        <v>2491109</v>
      </c>
      <c r="C8" s="5">
        <v>2207989082.5999999</v>
      </c>
      <c r="D8" s="5">
        <v>2423309634.4099998</v>
      </c>
      <c r="E8" s="6">
        <f t="shared" si="0"/>
        <v>9.7518848035448968E-2</v>
      </c>
      <c r="F8" s="5">
        <v>2404565590.6900001</v>
      </c>
      <c r="G8" s="6">
        <f t="shared" si="1"/>
        <v>-7.7348942346624483E-3</v>
      </c>
      <c r="H8" s="5">
        <f t="shared" si="2"/>
        <v>965.25908368120383</v>
      </c>
      <c r="I8" s="19">
        <v>3</v>
      </c>
    </row>
    <row r="9" spans="1:9" x14ac:dyDescent="0.25">
      <c r="A9" s="3" t="s">
        <v>21</v>
      </c>
      <c r="B9" s="4">
        <v>840600</v>
      </c>
      <c r="C9" s="5">
        <v>712872948.61000001</v>
      </c>
      <c r="D9" s="5">
        <v>765113652.70000005</v>
      </c>
      <c r="E9" s="6">
        <f t="shared" si="0"/>
        <v>7.3281927995531237E-2</v>
      </c>
      <c r="F9" s="5">
        <v>808650383.63999999</v>
      </c>
      <c r="G9" s="6">
        <f t="shared" si="1"/>
        <v>5.690230567231902E-2</v>
      </c>
      <c r="H9" s="5">
        <f t="shared" si="2"/>
        <v>961.9918910778016</v>
      </c>
      <c r="I9" s="19">
        <v>4</v>
      </c>
    </row>
    <row r="10" spans="1:9" x14ac:dyDescent="0.25">
      <c r="A10" s="3" t="s">
        <v>17</v>
      </c>
      <c r="B10" s="4">
        <v>575480</v>
      </c>
      <c r="C10" s="5">
        <v>386060757.98000002</v>
      </c>
      <c r="D10" s="5">
        <v>439758036.83999997</v>
      </c>
      <c r="E10" s="6">
        <f t="shared" si="0"/>
        <v>0.13909022802773907</v>
      </c>
      <c r="F10" s="5">
        <v>517540489.14999998</v>
      </c>
      <c r="G10" s="6">
        <f t="shared" si="1"/>
        <v>0.17687556745733812</v>
      </c>
      <c r="H10" s="5">
        <f t="shared" si="2"/>
        <v>899.31967948495162</v>
      </c>
      <c r="I10" s="19">
        <v>5</v>
      </c>
    </row>
    <row r="11" spans="1:9" x14ac:dyDescent="0.25">
      <c r="A11" s="3" t="s">
        <v>13</v>
      </c>
      <c r="B11" s="4">
        <v>1412364</v>
      </c>
      <c r="C11" s="5">
        <v>1058271328.1900001</v>
      </c>
      <c r="D11" s="5">
        <v>1101937029.49</v>
      </c>
      <c r="E11" s="6">
        <f t="shared" si="0"/>
        <v>4.1261347762943767E-2</v>
      </c>
      <c r="F11" s="5">
        <v>1125215275.01</v>
      </c>
      <c r="G11" s="6">
        <f t="shared" si="1"/>
        <v>2.1124841889353485E-2</v>
      </c>
      <c r="H11" s="5">
        <f t="shared" si="2"/>
        <v>796.68929186102162</v>
      </c>
      <c r="I11" s="19">
        <v>6</v>
      </c>
    </row>
    <row r="12" spans="1:9" x14ac:dyDescent="0.25">
      <c r="A12" s="3" t="s">
        <v>29</v>
      </c>
      <c r="B12" s="4">
        <v>623766</v>
      </c>
      <c r="C12" s="5">
        <v>412722869.93000001</v>
      </c>
      <c r="D12" s="5">
        <v>439649486.74000001</v>
      </c>
      <c r="E12" s="6">
        <f t="shared" si="0"/>
        <v>6.5241397489232744E-2</v>
      </c>
      <c r="F12" s="5">
        <v>492874403.61000001</v>
      </c>
      <c r="G12" s="6">
        <f t="shared" si="1"/>
        <v>0.12106216082421173</v>
      </c>
      <c r="H12" s="5">
        <f t="shared" si="2"/>
        <v>790.15913597406723</v>
      </c>
      <c r="I12" s="19">
        <v>7</v>
      </c>
    </row>
    <row r="13" spans="1:9" x14ac:dyDescent="0.25">
      <c r="A13" s="3" t="s">
        <v>22</v>
      </c>
      <c r="B13" s="4">
        <v>1864416</v>
      </c>
      <c r="C13" s="5">
        <v>1218227516.28</v>
      </c>
      <c r="D13" s="5">
        <v>1365529910.8499999</v>
      </c>
      <c r="E13" s="6">
        <f t="shared" si="0"/>
        <v>0.12091534019836048</v>
      </c>
      <c r="F13" s="5">
        <v>1420440967.3199999</v>
      </c>
      <c r="G13" s="6">
        <f t="shared" si="1"/>
        <v>4.0212269269019218E-2</v>
      </c>
      <c r="H13" s="5">
        <f t="shared" si="2"/>
        <v>761.86911468256005</v>
      </c>
      <c r="I13" s="19">
        <v>8</v>
      </c>
    </row>
    <row r="14" spans="1:9" x14ac:dyDescent="0.25">
      <c r="A14" s="3" t="s">
        <v>30</v>
      </c>
      <c r="B14" s="4">
        <v>11895893</v>
      </c>
      <c r="C14" s="5">
        <v>6800599657.7299995</v>
      </c>
      <c r="D14" s="5">
        <v>6073667167.7799997</v>
      </c>
      <c r="E14" s="6">
        <f t="shared" si="0"/>
        <v>-0.10689241045438125</v>
      </c>
      <c r="F14" s="5">
        <v>8282465073.9899998</v>
      </c>
      <c r="G14" s="6">
        <f t="shared" si="1"/>
        <v>0.36366792008745241</v>
      </c>
      <c r="H14" s="5">
        <f t="shared" si="2"/>
        <v>696.24576095212012</v>
      </c>
      <c r="I14" s="19">
        <v>9</v>
      </c>
    </row>
    <row r="15" spans="1:9" x14ac:dyDescent="0.25">
      <c r="A15" s="3" t="s">
        <v>12</v>
      </c>
      <c r="B15" s="4">
        <v>352104</v>
      </c>
      <c r="C15" s="5">
        <v>236230944.00999999</v>
      </c>
      <c r="D15" s="5">
        <v>237624393.66</v>
      </c>
      <c r="E15" s="6">
        <f t="shared" si="0"/>
        <v>5.8986753654974855E-3</v>
      </c>
      <c r="F15" s="5">
        <v>241570335.16999999</v>
      </c>
      <c r="G15" s="6">
        <f t="shared" si="1"/>
        <v>1.6605793072094865E-2</v>
      </c>
      <c r="H15" s="5">
        <f t="shared" si="2"/>
        <v>686.07665681162382</v>
      </c>
      <c r="I15" s="19">
        <v>10</v>
      </c>
    </row>
    <row r="16" spans="1:9" x14ac:dyDescent="0.25">
      <c r="A16" s="3" t="s">
        <v>14</v>
      </c>
      <c r="B16" s="4">
        <v>1064197</v>
      </c>
      <c r="C16" s="5">
        <v>542927680.36000001</v>
      </c>
      <c r="D16" s="5">
        <v>651069007.41999996</v>
      </c>
      <c r="E16" s="6">
        <f t="shared" si="0"/>
        <v>0.19918182655246919</v>
      </c>
      <c r="F16" s="5">
        <v>711681272.45000005</v>
      </c>
      <c r="G16" s="6">
        <f t="shared" si="1"/>
        <v>9.309652946035496E-2</v>
      </c>
      <c r="H16" s="5">
        <f t="shared" si="2"/>
        <v>668.74955713086956</v>
      </c>
      <c r="I16" s="19">
        <v>11</v>
      </c>
    </row>
    <row r="17" spans="1:9" x14ac:dyDescent="0.25">
      <c r="A17" s="3" t="s">
        <v>11</v>
      </c>
      <c r="B17" s="4">
        <v>2571896</v>
      </c>
      <c r="C17" s="5">
        <v>1378227341.3699999</v>
      </c>
      <c r="D17" s="5">
        <v>1526929084.02</v>
      </c>
      <c r="E17" s="6">
        <f t="shared" si="0"/>
        <v>0.10789347895404977</v>
      </c>
      <c r="F17" s="5">
        <v>1619143681.3800001</v>
      </c>
      <c r="G17" s="6">
        <f t="shared" si="1"/>
        <v>6.0392193930332017E-2</v>
      </c>
      <c r="H17" s="5">
        <f t="shared" si="2"/>
        <v>629.55254854006546</v>
      </c>
      <c r="I17" s="19">
        <v>12</v>
      </c>
    </row>
    <row r="18" spans="1:9" x14ac:dyDescent="0.25">
      <c r="A18" s="3" t="s">
        <v>18</v>
      </c>
      <c r="B18" s="4">
        <v>1432844</v>
      </c>
      <c r="C18" s="5">
        <v>618591595.01999998</v>
      </c>
      <c r="D18" s="5">
        <v>872991707</v>
      </c>
      <c r="E18" s="6">
        <f t="shared" si="0"/>
        <v>0.41125698122648258</v>
      </c>
      <c r="F18" s="5">
        <v>897532631.04999995</v>
      </c>
      <c r="G18" s="6">
        <f t="shared" si="1"/>
        <v>2.8111291153422036E-2</v>
      </c>
      <c r="H18" s="5">
        <f t="shared" si="2"/>
        <v>626.39940639036763</v>
      </c>
      <c r="I18" s="19">
        <v>13</v>
      </c>
    </row>
    <row r="19" spans="1:9" x14ac:dyDescent="0.25">
      <c r="A19" s="15" t="s">
        <v>31</v>
      </c>
      <c r="B19" s="16">
        <v>265409</v>
      </c>
      <c r="C19" s="17">
        <v>120638531.91</v>
      </c>
      <c r="D19" s="17">
        <v>143813478.13</v>
      </c>
      <c r="E19" s="18">
        <f t="shared" si="0"/>
        <v>0.19210235613020576</v>
      </c>
      <c r="F19" s="17">
        <v>153091847.22</v>
      </c>
      <c r="G19" s="18">
        <f t="shared" si="1"/>
        <v>6.4516686548758972E-2</v>
      </c>
      <c r="H19" s="17">
        <f t="shared" si="2"/>
        <v>576.81483001706795</v>
      </c>
      <c r="I19" s="20">
        <v>14</v>
      </c>
    </row>
    <row r="20" spans="1:9" x14ac:dyDescent="0.25">
      <c r="A20" s="3" t="s">
        <v>23</v>
      </c>
      <c r="B20" s="4">
        <v>6453682</v>
      </c>
      <c r="C20" s="5">
        <v>3396721387.8000002</v>
      </c>
      <c r="D20" s="5">
        <v>3471242724.1799998</v>
      </c>
      <c r="E20" s="6">
        <f t="shared" si="0"/>
        <v>2.193919602816341E-2</v>
      </c>
      <c r="F20" s="5">
        <v>3701491218.5</v>
      </c>
      <c r="G20" s="6">
        <f t="shared" si="1"/>
        <v>6.6330277832815865E-2</v>
      </c>
      <c r="H20" s="5">
        <f t="shared" si="2"/>
        <v>573.54719654609573</v>
      </c>
      <c r="I20" s="19">
        <v>15</v>
      </c>
    </row>
    <row r="21" spans="1:9" x14ac:dyDescent="0.25">
      <c r="A21" s="3" t="s">
        <v>28</v>
      </c>
      <c r="B21" s="4">
        <v>461524</v>
      </c>
      <c r="C21" s="5">
        <v>219826623.05000001</v>
      </c>
      <c r="D21" s="5">
        <v>238076705.88999999</v>
      </c>
      <c r="E21" s="6">
        <f t="shared" si="0"/>
        <v>8.3020348430904001E-2</v>
      </c>
      <c r="F21" s="5">
        <v>262365237.38999999</v>
      </c>
      <c r="G21" s="6">
        <f t="shared" si="1"/>
        <v>0.10201977303576348</v>
      </c>
      <c r="H21" s="5">
        <f t="shared" si="2"/>
        <v>568.47582658756642</v>
      </c>
      <c r="I21" s="19">
        <v>16</v>
      </c>
    </row>
    <row r="22" spans="1:9" x14ac:dyDescent="0.25">
      <c r="A22" s="3" t="s">
        <v>20</v>
      </c>
      <c r="B22" s="4">
        <v>1608488</v>
      </c>
      <c r="C22" s="5">
        <v>712640045.80999994</v>
      </c>
      <c r="D22" s="5">
        <v>844118605.25</v>
      </c>
      <c r="E22" s="6">
        <f t="shared" si="0"/>
        <v>0.18449504797412697</v>
      </c>
      <c r="F22" s="5">
        <v>888146671.91999996</v>
      </c>
      <c r="G22" s="6">
        <f t="shared" si="1"/>
        <v>5.2158626046348466E-2</v>
      </c>
      <c r="H22" s="5">
        <f t="shared" si="2"/>
        <v>552.16244816249787</v>
      </c>
      <c r="I22" s="19">
        <v>17</v>
      </c>
    </row>
    <row r="23" spans="1:9" x14ac:dyDescent="0.25">
      <c r="A23" s="3" t="s">
        <v>25</v>
      </c>
      <c r="B23" s="4">
        <v>494013</v>
      </c>
      <c r="C23" s="5">
        <v>219250023.94</v>
      </c>
      <c r="D23" s="5">
        <v>241718106.63999999</v>
      </c>
      <c r="E23" s="6">
        <f t="shared" si="0"/>
        <v>0.1024769908629457</v>
      </c>
      <c r="F23" s="5">
        <v>269146977.72000003</v>
      </c>
      <c r="G23" s="6">
        <f t="shared" si="1"/>
        <v>0.11347462323478696</v>
      </c>
      <c r="H23" s="5">
        <f t="shared" si="2"/>
        <v>544.81760139915355</v>
      </c>
      <c r="I23" s="19">
        <v>18</v>
      </c>
    </row>
    <row r="24" spans="1:9" x14ac:dyDescent="0.25">
      <c r="A24" s="3" t="s">
        <v>24</v>
      </c>
      <c r="B24" s="4">
        <v>862044</v>
      </c>
      <c r="C24" s="5">
        <v>0</v>
      </c>
      <c r="D24" s="5">
        <v>0</v>
      </c>
      <c r="E24" s="5">
        <v>0</v>
      </c>
      <c r="F24" s="5">
        <v>457292575.55000001</v>
      </c>
      <c r="G24" s="5">
        <v>0</v>
      </c>
      <c r="H24" s="5">
        <f t="shared" si="2"/>
        <v>530.47475018676539</v>
      </c>
      <c r="I24" s="19">
        <v>19</v>
      </c>
    </row>
    <row r="25" spans="1:9" x14ac:dyDescent="0.25">
      <c r="A25" s="3" t="s">
        <v>7</v>
      </c>
      <c r="B25" s="4">
        <v>1005319</v>
      </c>
      <c r="C25" s="5">
        <v>469478458.77999997</v>
      </c>
      <c r="D25" s="5">
        <v>550554820.35000002</v>
      </c>
      <c r="E25" s="6">
        <f t="shared" ref="E25:E31" si="3">D25/C25-1</f>
        <v>0.17269452954388442</v>
      </c>
      <c r="F25" s="5">
        <v>520509476.68000001</v>
      </c>
      <c r="G25" s="6">
        <f t="shared" ref="G25:G31" si="4">F25/D25-1</f>
        <v>-5.457284644406446E-2</v>
      </c>
      <c r="H25" s="5">
        <f t="shared" si="2"/>
        <v>517.75553498939144</v>
      </c>
      <c r="I25" s="19">
        <v>20</v>
      </c>
    </row>
    <row r="26" spans="1:9" x14ac:dyDescent="0.25">
      <c r="A26" s="3" t="s">
        <v>19</v>
      </c>
      <c r="B26" s="4">
        <v>780738</v>
      </c>
      <c r="C26" s="5">
        <v>523733010.12</v>
      </c>
      <c r="D26" s="5">
        <v>551949279.20000005</v>
      </c>
      <c r="E26" s="6">
        <f t="shared" si="3"/>
        <v>5.3875292438670286E-2</v>
      </c>
      <c r="F26" s="5">
        <v>389910809.95999998</v>
      </c>
      <c r="G26" s="6">
        <f t="shared" si="4"/>
        <v>-0.29357492680280328</v>
      </c>
      <c r="H26" s="5">
        <f t="shared" si="2"/>
        <v>499.41313213907864</v>
      </c>
      <c r="I26" s="19">
        <v>21</v>
      </c>
    </row>
    <row r="27" spans="1:9" x14ac:dyDescent="0.25">
      <c r="A27" s="3" t="s">
        <v>26</v>
      </c>
      <c r="B27" s="4">
        <v>314900</v>
      </c>
      <c r="C27" s="5">
        <v>104300796.34999999</v>
      </c>
      <c r="D27" s="5">
        <v>120886263.55</v>
      </c>
      <c r="E27" s="6">
        <f t="shared" si="3"/>
        <v>0.15901572931758357</v>
      </c>
      <c r="F27" s="5">
        <v>139194218.66999999</v>
      </c>
      <c r="G27" s="6">
        <f t="shared" si="4"/>
        <v>0.15144777067600912</v>
      </c>
      <c r="H27" s="5">
        <f t="shared" si="2"/>
        <v>442.02673442362652</v>
      </c>
      <c r="I27" s="19">
        <v>22</v>
      </c>
    </row>
    <row r="28" spans="1:9" x14ac:dyDescent="0.25">
      <c r="A28" s="3" t="s">
        <v>10</v>
      </c>
      <c r="B28" s="4">
        <v>2902927</v>
      </c>
      <c r="C28" s="5">
        <v>873296031.48000002</v>
      </c>
      <c r="D28" s="5">
        <v>545502743.58000004</v>
      </c>
      <c r="E28" s="6">
        <f t="shared" si="3"/>
        <v>-0.37535185788544034</v>
      </c>
      <c r="F28" s="5">
        <v>1127219643.5599999</v>
      </c>
      <c r="G28" s="6">
        <f t="shared" si="4"/>
        <v>1.0663867539186609</v>
      </c>
      <c r="H28" s="5">
        <f t="shared" si="2"/>
        <v>388.3045090558598</v>
      </c>
      <c r="I28" s="19">
        <v>23</v>
      </c>
    </row>
    <row r="29" spans="1:9" x14ac:dyDescent="0.25">
      <c r="A29" s="3" t="s">
        <v>8</v>
      </c>
      <c r="B29" s="4">
        <v>2020301</v>
      </c>
      <c r="C29" s="5">
        <v>613322357.34000003</v>
      </c>
      <c r="D29" s="5">
        <v>639492694.55999994</v>
      </c>
      <c r="E29" s="6">
        <f t="shared" si="3"/>
        <v>4.2669791679373237E-2</v>
      </c>
      <c r="F29" s="5">
        <v>669438408.63</v>
      </c>
      <c r="G29" s="6">
        <f t="shared" si="4"/>
        <v>4.682729658171314E-2</v>
      </c>
      <c r="H29" s="5">
        <f t="shared" si="2"/>
        <v>331.35577749553158</v>
      </c>
      <c r="I29" s="19">
        <v>24</v>
      </c>
    </row>
    <row r="30" spans="1:9" x14ac:dyDescent="0.25">
      <c r="A30" s="3" t="s">
        <v>6</v>
      </c>
      <c r="B30" s="4">
        <v>363928</v>
      </c>
      <c r="C30" s="5">
        <v>91305076.5</v>
      </c>
      <c r="D30" s="5">
        <v>105245402.33</v>
      </c>
      <c r="E30" s="6">
        <f t="shared" si="3"/>
        <v>0.15267854060666597</v>
      </c>
      <c r="F30" s="5">
        <v>106145536.04000001</v>
      </c>
      <c r="G30" s="6">
        <f t="shared" si="4"/>
        <v>8.5527128983517997E-3</v>
      </c>
      <c r="H30" s="5">
        <f t="shared" si="2"/>
        <v>291.66630773119959</v>
      </c>
      <c r="I30" s="19">
        <v>25</v>
      </c>
    </row>
    <row r="31" spans="1:9" x14ac:dyDescent="0.25">
      <c r="A31" s="3" t="s">
        <v>9</v>
      </c>
      <c r="B31" s="4">
        <v>446757</v>
      </c>
      <c r="C31" s="5">
        <v>87442674.170000002</v>
      </c>
      <c r="D31" s="5">
        <v>98290407.840000004</v>
      </c>
      <c r="E31" s="6">
        <f t="shared" si="3"/>
        <v>0.1240553742548014</v>
      </c>
      <c r="F31" s="5">
        <v>121006460.11</v>
      </c>
      <c r="G31" s="6">
        <f t="shared" si="4"/>
        <v>0.23111158829433132</v>
      </c>
      <c r="H31" s="5">
        <f t="shared" si="2"/>
        <v>270.85520788706162</v>
      </c>
      <c r="I31" s="19">
        <v>26</v>
      </c>
    </row>
    <row r="32" spans="1:9" x14ac:dyDescent="0.25">
      <c r="A32" s="10" t="s">
        <v>34</v>
      </c>
      <c r="B32" s="11">
        <f>SUM(B6:B31)</f>
        <v>45420301</v>
      </c>
      <c r="C32" s="12">
        <f>SUM(C6:C31)</f>
        <v>24996942537.249996</v>
      </c>
      <c r="D32" s="12">
        <f t="shared" ref="D32:F32" si="5">SUM(D6:D31)</f>
        <v>25730704295.139999</v>
      </c>
      <c r="E32" s="13">
        <f t="shared" ref="E32" si="6">D32/C32-1</f>
        <v>2.9354060273434124E-2</v>
      </c>
      <c r="F32" s="12">
        <f t="shared" si="5"/>
        <v>29727472903.119999</v>
      </c>
      <c r="G32" s="13">
        <f t="shared" ref="G32" si="7">F32/D32-1</f>
        <v>0.15533071159404321</v>
      </c>
      <c r="H32" s="12">
        <f t="shared" ref="H32" si="8">F32/B32</f>
        <v>654.49748787706187</v>
      </c>
      <c r="I32" s="14"/>
    </row>
    <row r="33" spans="1:1" x14ac:dyDescent="0.25">
      <c r="A33" t="s">
        <v>1</v>
      </c>
    </row>
    <row r="34" spans="1:1" x14ac:dyDescent="0.25">
      <c r="A34" t="s">
        <v>0</v>
      </c>
    </row>
  </sheetData>
  <sortState ref="A7:H32">
    <sortCondition descending="1" ref="H7:H32"/>
  </sortState>
  <mergeCells count="4">
    <mergeCell ref="A3:I3"/>
    <mergeCell ref="A1:I1"/>
    <mergeCell ref="A4:I4"/>
    <mergeCell ref="A2:I2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Saúde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DOS SANTOS VAZ - 81657188</dc:creator>
  <cp:lastModifiedBy>Leo</cp:lastModifiedBy>
  <cp:lastPrinted>2016-10-25T20:00:19Z</cp:lastPrinted>
  <dcterms:created xsi:type="dcterms:W3CDTF">2016-10-25T18:14:10Z</dcterms:created>
  <dcterms:modified xsi:type="dcterms:W3CDTF">2016-10-26T01:57:52Z</dcterms:modified>
</cp:coreProperties>
</file>